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6KoLxVkK76dfU0lOwUmS4noHBLlsWRDZ1jouwVifW3g="/>
    </ext>
  </extLst>
</workbook>
</file>

<file path=xl/sharedStrings.xml><?xml version="1.0" encoding="utf-8"?>
<sst xmlns="http://schemas.openxmlformats.org/spreadsheetml/2006/main" count="50" uniqueCount="50">
  <si>
    <t xml:space="preserve">Jumlah Peserta KB Aktif Menurut Kecamatan dan Metode Kontrasepsi di Kabupaten Pasaman, 2024 </t>
  </si>
  <si>
    <t>NO.</t>
  </si>
  <si>
    <t>KECAMATAN</t>
  </si>
  <si>
    <t>P U S</t>
  </si>
  <si>
    <t xml:space="preserve">Peserta Aktif </t>
  </si>
  <si>
    <t>Metode Kontrasepsi Modern</t>
  </si>
  <si>
    <t>Tradisional</t>
  </si>
  <si>
    <t>CU Modern</t>
  </si>
  <si>
    <t>CU</t>
  </si>
  <si>
    <t>SISA PUS</t>
  </si>
  <si>
    <t>Suntik</t>
  </si>
  <si>
    <t>Pil</t>
  </si>
  <si>
    <t>Kondom</t>
  </si>
  <si>
    <t>Implant</t>
  </si>
  <si>
    <t>IUD</t>
  </si>
  <si>
    <t>Vasektomi</t>
  </si>
  <si>
    <t>Tubektomi</t>
  </si>
  <si>
    <t>MAL</t>
  </si>
  <si>
    <t>Jumlah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</si>
  <si>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</si>
  <si>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</si>
  <si>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</si>
  <si>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</si>
  <si>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</si>
  <si>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</si>
  <si>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</si>
  <si>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</si>
  <si>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</si>
  <si>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</si>
  <si>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</si>
  <si>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</si>
  <si>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</si>
  <si>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</si>
  <si>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</si>
  <si>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</si>
  <si>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</si>
  <si>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BONJOL</t>
  </si>
  <si>
    <t>LUBUK SIKAPING</t>
  </si>
  <si>
    <t>PANTI</t>
  </si>
  <si>
    <t>MAPAT TUNGGUL</t>
  </si>
  <si>
    <t>DUA KOTO</t>
  </si>
  <si>
    <t>TIGO NAGARI</t>
  </si>
  <si>
    <t>RAO</t>
  </si>
  <si>
    <t>MT SELATAN</t>
  </si>
  <si>
    <t>SIMPATI</t>
  </si>
  <si>
    <t>PADANG GELUGUR</t>
  </si>
  <si>
    <t>RAO UTARA</t>
  </si>
  <si>
    <t xml:space="preserve">RAO SELATAN </t>
  </si>
  <si>
    <t>J U M L A H</t>
  </si>
  <si>
    <t>Sumber : Dinas Pemberdayaan Perempuan Perlindungan Anak, Pengendalian Penduduk dan Keluarga Berencana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</si>
</sst>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-* #,##0_-;_-* #,##0\-;_-* &quot;-&quot;??_-;_-@"/>
    <numFmt numFmtId="165" formatCode="_(* #,##0.00_);_(* \(#,##0.00\);_(* &quot;-&quot;??_);_(@_)"/>
    <numFmt numFmtId="166" formatCode="_-* #,##0.00_-;_-* #,##0.00\-;_-* &quot;-&quot;??_-;_-@"/>
  </numFmts>
  <fonts count="8">
    <font>
      <sz val="11.0"/>
      <color theme="1"/>
      <name val="Calibri"/>
      <scheme val="minor"/>
    </font>
    <font>
      <b/>
      <sz val="13.0"/>
      <color theme="1"/>
      <name val="Arial"/>
    </font>
    <font>
      <b/>
      <sz val="12.0"/>
      <color theme="1"/>
      <name val="Arial"/>
    </font>
    <font/>
    <font>
      <color theme="1"/>
      <name val="Arial"/>
    </font>
    <font>
      <sz val="12.0"/>
      <color theme="1"/>
      <name val="Arial"/>
    </font>
    <font>
      <b/>
      <color theme="1"/>
      <name val="Calibri"/>
      <scheme val="minor"/>
    </font>
    <font>
      <sz val="11.0"/>
      <color theme="1"/>
      <name val="Arial"/>
    </font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bottom" wrapText="0"/>
    </xf>
    <xf borderId="1" fillId="0" fontId="2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center" readingOrder="0" shrinkToFit="0" vertical="center" wrapText="1"/>
    </xf>
    <xf borderId="2" fillId="0" fontId="2" numFmtId="164" xfId="0" applyAlignment="1" applyBorder="1" applyFont="1" applyNumberFormat="1">
      <alignment horizontal="center" shrinkToFit="0" vertical="center" wrapText="0"/>
    </xf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2" numFmtId="164" xfId="0" applyAlignment="1" applyBorder="1" applyFont="1" applyNumberFormat="1">
      <alignment horizontal="center" shrinkToFit="0" vertical="center" wrapText="0"/>
    </xf>
    <xf borderId="6" fillId="0" fontId="2" numFmtId="164" xfId="0" applyAlignment="1" applyBorder="1" applyFont="1" applyNumberFormat="1">
      <alignment horizontal="center" readingOrder="0" shrinkToFit="0" vertical="center" wrapText="0"/>
    </xf>
    <xf quotePrefix="1" borderId="6" fillId="0" fontId="4" numFmtId="0" xfId="0" applyAlignment="1" applyBorder="1" applyFont="1">
      <alignment horizontal="center" vertical="bottom"/>
    </xf>
    <xf quotePrefix="1" borderId="6" fillId="0" fontId="4" numFmtId="164" xfId="0" applyAlignment="1" applyBorder="1" applyFont="1" applyNumberFormat="1">
      <alignment horizontal="center" vertical="bottom"/>
    </xf>
    <xf quotePrefix="1" borderId="6" fillId="0" fontId="4" numFmtId="0" xfId="0" applyAlignment="1" applyBorder="1" applyFont="1">
      <alignment horizontal="center" readingOrder="0" vertical="bottom"/>
    </xf>
    <xf borderId="5" fillId="0" fontId="5" numFmtId="0" xfId="0" applyAlignment="1" applyBorder="1" applyFont="1">
      <alignment horizontal="center" shrinkToFit="0" vertical="center" wrapText="0"/>
    </xf>
    <xf borderId="5" fillId="0" fontId="5" numFmtId="0" xfId="0" applyAlignment="1" applyBorder="1" applyFont="1">
      <alignment shrinkToFit="0" vertical="center" wrapText="0"/>
    </xf>
    <xf borderId="6" fillId="0" fontId="5" numFmtId="164" xfId="0" applyAlignment="1" applyBorder="1" applyFont="1" applyNumberFormat="1">
      <alignment shrinkToFit="0" vertical="center" wrapText="0"/>
    </xf>
    <xf borderId="5" fillId="0" fontId="5" numFmtId="164" xfId="0" applyAlignment="1" applyBorder="1" applyFont="1" applyNumberFormat="1">
      <alignment shrinkToFit="0" vertical="center" wrapText="0"/>
    </xf>
    <xf borderId="5" fillId="0" fontId="2" numFmtId="165" xfId="0" applyAlignment="1" applyBorder="1" applyFont="1" applyNumberFormat="1">
      <alignment shrinkToFit="0" vertical="center" wrapText="0"/>
    </xf>
    <xf borderId="5" fillId="0" fontId="2" numFmtId="166" xfId="0" applyAlignment="1" applyBorder="1" applyFont="1" applyNumberFormat="1">
      <alignment shrinkToFit="0" vertical="center" wrapText="0"/>
    </xf>
    <xf borderId="7" fillId="0" fontId="2" numFmtId="164" xfId="0" applyAlignment="1" applyBorder="1" applyFont="1" applyNumberFormat="1">
      <alignment shrinkToFit="0" vertical="center" wrapText="0"/>
    </xf>
    <xf borderId="6" fillId="0" fontId="5" numFmtId="0" xfId="0" applyAlignment="1" applyBorder="1" applyFont="1">
      <alignment horizontal="center" shrinkToFit="0" vertical="center" wrapText="0"/>
    </xf>
    <xf borderId="6" fillId="0" fontId="5" numFmtId="0" xfId="0" applyAlignment="1" applyBorder="1" applyFont="1">
      <alignment shrinkToFit="0" vertical="center" wrapText="0"/>
    </xf>
    <xf borderId="6" fillId="0" fontId="2" numFmtId="165" xfId="0" applyAlignment="1" applyBorder="1" applyFont="1" applyNumberFormat="1">
      <alignment shrinkToFit="0" vertical="center" wrapText="0"/>
    </xf>
    <xf borderId="6" fillId="0" fontId="2" numFmtId="166" xfId="0" applyAlignment="1" applyBorder="1" applyFont="1" applyNumberFormat="1">
      <alignment shrinkToFit="0" vertical="center" wrapText="0"/>
    </xf>
    <xf borderId="6" fillId="0" fontId="2" numFmtId="164" xfId="0" applyAlignment="1" applyBorder="1" applyFont="1" applyNumberFormat="1">
      <alignment shrinkToFit="0" vertical="center" wrapText="0"/>
    </xf>
    <xf borderId="6" fillId="0" fontId="5" numFmtId="164" xfId="0" applyAlignment="1" applyBorder="1" applyFont="1" applyNumberFormat="1">
      <alignment horizontal="right" shrinkToFit="0" vertical="center" wrapText="0"/>
    </xf>
    <xf borderId="1" fillId="0" fontId="5" numFmtId="0" xfId="0" applyAlignment="1" applyBorder="1" applyFont="1">
      <alignment horizontal="center" shrinkToFit="0" vertical="center" wrapText="0"/>
    </xf>
    <xf borderId="1" fillId="0" fontId="5" numFmtId="0" xfId="0" applyAlignment="1" applyBorder="1" applyFont="1">
      <alignment shrinkToFit="0" vertical="center" wrapText="0"/>
    </xf>
    <xf borderId="1" fillId="0" fontId="5" numFmtId="164" xfId="0" applyAlignment="1" applyBorder="1" applyFont="1" applyNumberFormat="1">
      <alignment shrinkToFit="0" vertical="center" wrapText="0"/>
    </xf>
    <xf borderId="1" fillId="0" fontId="2" numFmtId="165" xfId="0" applyAlignment="1" applyBorder="1" applyFont="1" applyNumberFormat="1">
      <alignment shrinkToFit="0" vertical="center" wrapText="0"/>
    </xf>
    <xf borderId="1" fillId="0" fontId="2" numFmtId="166" xfId="0" applyAlignment="1" applyBorder="1" applyFont="1" applyNumberFormat="1">
      <alignment shrinkToFit="0" vertical="center" wrapText="0"/>
    </xf>
    <xf borderId="1" fillId="0" fontId="2" numFmtId="164" xfId="0" applyAlignment="1" applyBorder="1" applyFont="1" applyNumberFormat="1">
      <alignment shrinkToFit="0" vertical="center" wrapText="0"/>
    </xf>
    <xf borderId="2" fillId="0" fontId="2" numFmtId="0" xfId="0" applyAlignment="1" applyBorder="1" applyFont="1">
      <alignment horizontal="center" shrinkToFit="0" vertical="center" wrapText="1"/>
    </xf>
    <xf borderId="0" fillId="0" fontId="6" numFmtId="0" xfId="0" applyFont="1"/>
    <xf borderId="0" fillId="0" fontId="7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43"/>
    <col customWidth="1" min="2" max="2" width="27.57"/>
    <col customWidth="1" min="3" max="3" width="13.0"/>
    <col customWidth="1" min="4" max="4" width="17.0"/>
    <col customWidth="1" min="5" max="5" width="13.29"/>
    <col customWidth="1" min="6" max="6" width="11.43"/>
    <col customWidth="1" min="7" max="7" width="14.43"/>
    <col customWidth="1" min="8" max="8" width="12.0"/>
    <col customWidth="1" min="9" max="9" width="10.86"/>
    <col customWidth="1" min="10" max="10" width="13.86"/>
    <col customWidth="1" min="11" max="11" width="16.0"/>
    <col customWidth="1" min="12" max="12" width="11.0"/>
    <col customWidth="1" min="13" max="13" width="11.14"/>
    <col customWidth="1" min="14" max="14" width="14.71"/>
    <col customWidth="1" min="15" max="15" width="13.86"/>
    <col customWidth="1" min="16" max="16" width="10.43"/>
    <col customWidth="1" min="17" max="17" width="13.14"/>
    <col customWidth="1" min="18" max="26" width="8.0"/>
  </cols>
  <sheetData>
    <row r="2" ht="18.0" customHeight="1">
      <c r="C2" s="1" t="s">
        <v>0</v>
      </c>
    </row>
    <row r="4" ht="21.0" customHeight="1">
      <c r="A4" s="2" t="s">
        <v>1</v>
      </c>
      <c r="B4" s="2" t="s">
        <v>2</v>
      </c>
      <c r="C4" s="2" t="s">
        <v>3</v>
      </c>
      <c r="D4" s="3" t="s">
        <v>4</v>
      </c>
      <c r="E4" s="4" t="s">
        <v>5</v>
      </c>
      <c r="F4" s="5"/>
      <c r="G4" s="5"/>
      <c r="H4" s="5"/>
      <c r="I4" s="5"/>
      <c r="J4" s="5"/>
      <c r="K4" s="5"/>
      <c r="L4" s="5"/>
      <c r="M4" s="6"/>
      <c r="N4" s="2" t="s">
        <v>6</v>
      </c>
      <c r="O4" s="2" t="s">
        <v>7</v>
      </c>
      <c r="P4" s="2" t="s">
        <v>8</v>
      </c>
      <c r="Q4" s="2" t="s">
        <v>9</v>
      </c>
    </row>
    <row r="5" ht="21.75" customHeight="1">
      <c r="A5" s="7"/>
      <c r="B5" s="7"/>
      <c r="C5" s="7"/>
      <c r="D5" s="7"/>
      <c r="E5" s="8" t="s">
        <v>10</v>
      </c>
      <c r="F5" s="8" t="s">
        <v>11</v>
      </c>
      <c r="G5" s="8" t="s">
        <v>12</v>
      </c>
      <c r="H5" s="8" t="s">
        <v>13</v>
      </c>
      <c r="I5" s="8" t="s">
        <v>14</v>
      </c>
      <c r="J5" s="8" t="s">
        <v>15</v>
      </c>
      <c r="K5" s="8" t="s">
        <v>16</v>
      </c>
      <c r="L5" s="8" t="s">
        <v>17</v>
      </c>
      <c r="M5" s="9" t="s">
        <v>18</v>
      </c>
      <c r="N5" s="7"/>
      <c r="O5" s="7"/>
      <c r="P5" s="7"/>
      <c r="Q5" s="7"/>
    </row>
    <row r="6" ht="18.75" customHeight="1">
      <c r="A6" s="10" t="s">
        <v>19</v>
      </c>
      <c r="B6" s="10" t="s">
        <v>20</v>
      </c>
      <c r="C6" s="11" t="s">
        <v>21</v>
      </c>
      <c r="D6" s="11" t="s">
        <v>22</v>
      </c>
      <c r="E6" s="11" t="s">
        <v>23</v>
      </c>
      <c r="F6" s="11" t="s">
        <v>24</v>
      </c>
      <c r="G6" s="11" t="s">
        <v>25</v>
      </c>
      <c r="H6" s="11" t="s">
        <v>26</v>
      </c>
      <c r="I6" s="11" t="s">
        <v>27</v>
      </c>
      <c r="J6" s="12" t="s">
        <v>28</v>
      </c>
      <c r="K6" s="12" t="s">
        <v>29</v>
      </c>
      <c r="L6" s="12" t="s">
        <v>30</v>
      </c>
      <c r="M6" s="12" t="s">
        <v>31</v>
      </c>
      <c r="N6" s="12" t="s">
        <v>32</v>
      </c>
      <c r="O6" s="12" t="s">
        <v>33</v>
      </c>
      <c r="P6" s="12" t="s">
        <v>34</v>
      </c>
      <c r="Q6" s="12" t="s">
        <v>35</v>
      </c>
    </row>
    <row r="7" ht="39.75" customHeight="1">
      <c r="A7" s="13">
        <v>1.0</v>
      </c>
      <c r="B7" s="14" t="s">
        <v>36</v>
      </c>
      <c r="C7" s="15">
        <v>3170.0</v>
      </c>
      <c r="D7" s="16">
        <f t="shared" ref="D7:D18" si="1">M7+N7</f>
        <v>2290</v>
      </c>
      <c r="E7" s="16">
        <v>816.0</v>
      </c>
      <c r="F7" s="16">
        <v>785.0</v>
      </c>
      <c r="G7" s="16">
        <v>321.0</v>
      </c>
      <c r="H7" s="16">
        <v>153.0</v>
      </c>
      <c r="I7" s="16">
        <v>57.0</v>
      </c>
      <c r="J7" s="16">
        <v>12.0</v>
      </c>
      <c r="K7" s="16">
        <v>125.0</v>
      </c>
      <c r="L7" s="16">
        <v>0.0</v>
      </c>
      <c r="M7" s="16">
        <f t="shared" ref="M7:M18" si="2">SUM(E7:L7)</f>
        <v>2269</v>
      </c>
      <c r="N7" s="16">
        <v>21.0</v>
      </c>
      <c r="O7" s="17">
        <f t="shared" ref="O7:O19" si="3">M7/C7*100</f>
        <v>71.57728707</v>
      </c>
      <c r="P7" s="18">
        <f t="shared" ref="P7:P19" si="4">D7/C7*100</f>
        <v>72.23974763</v>
      </c>
      <c r="Q7" s="19">
        <f t="shared" ref="Q7:Q18" si="5">C7-D7</f>
        <v>880</v>
      </c>
    </row>
    <row r="8" ht="39.75" customHeight="1">
      <c r="A8" s="20">
        <v>2.0</v>
      </c>
      <c r="B8" s="21" t="s">
        <v>37</v>
      </c>
      <c r="C8" s="15">
        <v>6904.0</v>
      </c>
      <c r="D8" s="15">
        <f t="shared" si="1"/>
        <v>4738</v>
      </c>
      <c r="E8" s="15">
        <v>1499.0</v>
      </c>
      <c r="F8" s="15">
        <v>1274.0</v>
      </c>
      <c r="G8" s="15">
        <v>886.0</v>
      </c>
      <c r="H8" s="15">
        <v>250.0</v>
      </c>
      <c r="I8" s="15">
        <v>490.0</v>
      </c>
      <c r="J8" s="15">
        <v>19.0</v>
      </c>
      <c r="K8" s="15">
        <v>276.0</v>
      </c>
      <c r="L8" s="15">
        <v>2.0</v>
      </c>
      <c r="M8" s="15">
        <f t="shared" si="2"/>
        <v>4696</v>
      </c>
      <c r="N8" s="15">
        <v>42.0</v>
      </c>
      <c r="O8" s="22">
        <f t="shared" si="3"/>
        <v>68.01853998</v>
      </c>
      <c r="P8" s="23">
        <f t="shared" si="4"/>
        <v>68.62688297</v>
      </c>
      <c r="Q8" s="24">
        <f t="shared" si="5"/>
        <v>2166</v>
      </c>
    </row>
    <row r="9" ht="39.75" customHeight="1">
      <c r="A9" s="20">
        <v>3.0</v>
      </c>
      <c r="B9" s="21" t="s">
        <v>38</v>
      </c>
      <c r="C9" s="15">
        <v>4360.0</v>
      </c>
      <c r="D9" s="15">
        <f t="shared" si="1"/>
        <v>3104</v>
      </c>
      <c r="E9" s="15">
        <v>1331.0</v>
      </c>
      <c r="F9" s="15">
        <v>740.0</v>
      </c>
      <c r="G9" s="15">
        <v>190.0</v>
      </c>
      <c r="H9" s="15">
        <v>599.0</v>
      </c>
      <c r="I9" s="15">
        <v>140.0</v>
      </c>
      <c r="J9" s="15">
        <v>5.0</v>
      </c>
      <c r="K9" s="15">
        <v>90.0</v>
      </c>
      <c r="L9" s="15">
        <v>0.0</v>
      </c>
      <c r="M9" s="15">
        <f t="shared" si="2"/>
        <v>3095</v>
      </c>
      <c r="N9" s="15">
        <v>9.0</v>
      </c>
      <c r="O9" s="22">
        <f t="shared" si="3"/>
        <v>70.98623853</v>
      </c>
      <c r="P9" s="23">
        <f t="shared" si="4"/>
        <v>71.19266055</v>
      </c>
      <c r="Q9" s="24">
        <f t="shared" si="5"/>
        <v>1256</v>
      </c>
    </row>
    <row r="10" ht="39.75" customHeight="1">
      <c r="A10" s="20">
        <v>4.0</v>
      </c>
      <c r="B10" s="21" t="s">
        <v>39</v>
      </c>
      <c r="C10" s="15">
        <v>1758.0</v>
      </c>
      <c r="D10" s="15">
        <f t="shared" si="1"/>
        <v>1445</v>
      </c>
      <c r="E10" s="15">
        <v>440.0</v>
      </c>
      <c r="F10" s="15">
        <v>642.0</v>
      </c>
      <c r="G10" s="15">
        <v>236.0</v>
      </c>
      <c r="H10" s="15">
        <v>115.0</v>
      </c>
      <c r="I10" s="15">
        <v>7.0</v>
      </c>
      <c r="J10" s="25">
        <v>0.0</v>
      </c>
      <c r="K10" s="15">
        <v>4.0</v>
      </c>
      <c r="L10" s="15">
        <v>1.0</v>
      </c>
      <c r="M10" s="15">
        <f t="shared" si="2"/>
        <v>1445</v>
      </c>
      <c r="N10" s="15">
        <v>0.0</v>
      </c>
      <c r="O10" s="22">
        <f t="shared" si="3"/>
        <v>82.19567691</v>
      </c>
      <c r="P10" s="23">
        <f t="shared" si="4"/>
        <v>82.19567691</v>
      </c>
      <c r="Q10" s="24">
        <f t="shared" si="5"/>
        <v>313</v>
      </c>
    </row>
    <row r="11" ht="39.75" customHeight="1">
      <c r="A11" s="20">
        <v>5.0</v>
      </c>
      <c r="B11" s="21" t="s">
        <v>40</v>
      </c>
      <c r="C11" s="15">
        <v>4431.0</v>
      </c>
      <c r="D11" s="15">
        <f t="shared" si="1"/>
        <v>3069</v>
      </c>
      <c r="E11" s="15">
        <v>1686.0</v>
      </c>
      <c r="F11" s="15">
        <v>541.0</v>
      </c>
      <c r="G11" s="15">
        <v>346.0</v>
      </c>
      <c r="H11" s="15">
        <v>427.0</v>
      </c>
      <c r="I11" s="15">
        <v>19.0</v>
      </c>
      <c r="J11" s="15">
        <v>2.0</v>
      </c>
      <c r="K11" s="15">
        <v>47.0</v>
      </c>
      <c r="L11" s="15">
        <v>0.0</v>
      </c>
      <c r="M11" s="15">
        <f t="shared" si="2"/>
        <v>3068</v>
      </c>
      <c r="N11" s="15">
        <v>1.0</v>
      </c>
      <c r="O11" s="22">
        <f t="shared" si="3"/>
        <v>69.23944933</v>
      </c>
      <c r="P11" s="23">
        <f t="shared" si="4"/>
        <v>69.2620176</v>
      </c>
      <c r="Q11" s="24">
        <f t="shared" si="5"/>
        <v>1362</v>
      </c>
    </row>
    <row r="12" ht="39.75" customHeight="1">
      <c r="A12" s="20">
        <v>6.0</v>
      </c>
      <c r="B12" s="21" t="s">
        <v>41</v>
      </c>
      <c r="C12" s="15">
        <v>4893.0</v>
      </c>
      <c r="D12" s="15">
        <f t="shared" si="1"/>
        <v>3203</v>
      </c>
      <c r="E12" s="15">
        <v>2319.0</v>
      </c>
      <c r="F12" s="15">
        <v>347.0</v>
      </c>
      <c r="G12" s="15">
        <v>188.0</v>
      </c>
      <c r="H12" s="15">
        <v>186.0</v>
      </c>
      <c r="I12" s="15">
        <v>68.0</v>
      </c>
      <c r="J12" s="15">
        <v>1.0</v>
      </c>
      <c r="K12" s="15">
        <v>89.0</v>
      </c>
      <c r="L12" s="15">
        <v>1.0</v>
      </c>
      <c r="M12" s="15">
        <f t="shared" si="2"/>
        <v>3199</v>
      </c>
      <c r="N12" s="15">
        <v>4.0</v>
      </c>
      <c r="O12" s="22">
        <f t="shared" si="3"/>
        <v>65.37911302</v>
      </c>
      <c r="P12" s="23">
        <f t="shared" si="4"/>
        <v>65.46086246</v>
      </c>
      <c r="Q12" s="24">
        <f t="shared" si="5"/>
        <v>1690</v>
      </c>
    </row>
    <row r="13" ht="39.75" customHeight="1">
      <c r="A13" s="20">
        <v>7.0</v>
      </c>
      <c r="B13" s="21" t="s">
        <v>42</v>
      </c>
      <c r="C13" s="15">
        <v>3778.0</v>
      </c>
      <c r="D13" s="15">
        <f t="shared" si="1"/>
        <v>2280</v>
      </c>
      <c r="E13" s="15">
        <v>1314.0</v>
      </c>
      <c r="F13" s="15">
        <v>282.0</v>
      </c>
      <c r="G13" s="15">
        <v>97.0</v>
      </c>
      <c r="H13" s="15">
        <v>444.0</v>
      </c>
      <c r="I13" s="15">
        <v>58.0</v>
      </c>
      <c r="J13" s="15">
        <v>7.0</v>
      </c>
      <c r="K13" s="15">
        <v>58.0</v>
      </c>
      <c r="L13" s="15">
        <v>17.0</v>
      </c>
      <c r="M13" s="15">
        <f t="shared" si="2"/>
        <v>2277</v>
      </c>
      <c r="N13" s="15">
        <v>3.0</v>
      </c>
      <c r="O13" s="22">
        <f t="shared" si="3"/>
        <v>60.26998412</v>
      </c>
      <c r="P13" s="23">
        <f t="shared" si="4"/>
        <v>60.34939121</v>
      </c>
      <c r="Q13" s="24">
        <f t="shared" si="5"/>
        <v>1498</v>
      </c>
    </row>
    <row r="14" ht="39.75" customHeight="1">
      <c r="A14" s="20">
        <v>8.0</v>
      </c>
      <c r="B14" s="21" t="s">
        <v>43</v>
      </c>
      <c r="C14" s="15">
        <v>1475.0</v>
      </c>
      <c r="D14" s="15">
        <f t="shared" si="1"/>
        <v>1131</v>
      </c>
      <c r="E14" s="15">
        <v>643.0</v>
      </c>
      <c r="F14" s="15">
        <v>276.0</v>
      </c>
      <c r="G14" s="15">
        <v>83.0</v>
      </c>
      <c r="H14" s="15">
        <v>106.0</v>
      </c>
      <c r="I14" s="15">
        <v>20.0</v>
      </c>
      <c r="J14" s="15">
        <v>0.0</v>
      </c>
      <c r="K14" s="15">
        <v>1.0</v>
      </c>
      <c r="L14" s="15">
        <v>0.0</v>
      </c>
      <c r="M14" s="15">
        <f t="shared" si="2"/>
        <v>1129</v>
      </c>
      <c r="N14" s="15">
        <v>2.0</v>
      </c>
      <c r="O14" s="22">
        <f t="shared" si="3"/>
        <v>76.54237288</v>
      </c>
      <c r="P14" s="23">
        <f t="shared" si="4"/>
        <v>76.6779661</v>
      </c>
      <c r="Q14" s="24">
        <f t="shared" si="5"/>
        <v>344</v>
      </c>
    </row>
    <row r="15" ht="39.75" customHeight="1">
      <c r="A15" s="20">
        <v>9.0</v>
      </c>
      <c r="B15" s="21" t="s">
        <v>44</v>
      </c>
      <c r="C15" s="15">
        <v>1592.0</v>
      </c>
      <c r="D15" s="15">
        <f t="shared" si="1"/>
        <v>1197</v>
      </c>
      <c r="E15" s="15">
        <v>465.0</v>
      </c>
      <c r="F15" s="15">
        <v>299.0</v>
      </c>
      <c r="G15" s="15">
        <v>198.0</v>
      </c>
      <c r="H15" s="15">
        <v>100.0</v>
      </c>
      <c r="I15" s="15">
        <v>46.0</v>
      </c>
      <c r="J15" s="15">
        <v>4.0</v>
      </c>
      <c r="K15" s="15">
        <v>78.0</v>
      </c>
      <c r="L15" s="15">
        <v>4.0</v>
      </c>
      <c r="M15" s="15">
        <f t="shared" si="2"/>
        <v>1194</v>
      </c>
      <c r="N15" s="15">
        <v>3.0</v>
      </c>
      <c r="O15" s="22">
        <f t="shared" si="3"/>
        <v>75</v>
      </c>
      <c r="P15" s="23">
        <f t="shared" si="4"/>
        <v>75.18844221</v>
      </c>
      <c r="Q15" s="24">
        <f t="shared" si="5"/>
        <v>395</v>
      </c>
    </row>
    <row r="16" ht="39.75" customHeight="1">
      <c r="A16" s="20">
        <v>10.0</v>
      </c>
      <c r="B16" s="21" t="s">
        <v>45</v>
      </c>
      <c r="C16" s="15">
        <v>4709.0</v>
      </c>
      <c r="D16" s="15">
        <f t="shared" si="1"/>
        <v>2968</v>
      </c>
      <c r="E16" s="15">
        <v>1476.0</v>
      </c>
      <c r="F16" s="15">
        <v>408.0</v>
      </c>
      <c r="G16" s="15">
        <v>190.0</v>
      </c>
      <c r="H16" s="15">
        <v>605.0</v>
      </c>
      <c r="I16" s="15">
        <v>131.0</v>
      </c>
      <c r="J16" s="15">
        <v>3.0</v>
      </c>
      <c r="K16" s="15">
        <v>102.0</v>
      </c>
      <c r="L16" s="15">
        <v>3.0</v>
      </c>
      <c r="M16" s="15">
        <f t="shared" si="2"/>
        <v>2918</v>
      </c>
      <c r="N16" s="15">
        <v>50.0</v>
      </c>
      <c r="O16" s="22">
        <f t="shared" si="3"/>
        <v>61.96644723</v>
      </c>
      <c r="P16" s="23">
        <f t="shared" si="4"/>
        <v>63.02824379</v>
      </c>
      <c r="Q16" s="24">
        <f t="shared" si="5"/>
        <v>1741</v>
      </c>
    </row>
    <row r="17" ht="39.75" customHeight="1">
      <c r="A17" s="20">
        <v>11.0</v>
      </c>
      <c r="B17" s="21" t="s">
        <v>46</v>
      </c>
      <c r="C17" s="15">
        <v>1479.0</v>
      </c>
      <c r="D17" s="15">
        <f t="shared" si="1"/>
        <v>1123</v>
      </c>
      <c r="E17" s="15">
        <v>500.0</v>
      </c>
      <c r="F17" s="15">
        <v>268.0</v>
      </c>
      <c r="G17" s="15">
        <v>134.0</v>
      </c>
      <c r="H17" s="15">
        <v>149.0</v>
      </c>
      <c r="I17" s="15">
        <v>37.0</v>
      </c>
      <c r="J17" s="15">
        <v>6.0</v>
      </c>
      <c r="K17" s="15">
        <v>26.0</v>
      </c>
      <c r="L17" s="15">
        <v>0.0</v>
      </c>
      <c r="M17" s="15">
        <f t="shared" si="2"/>
        <v>1120</v>
      </c>
      <c r="N17" s="15">
        <v>3.0</v>
      </c>
      <c r="O17" s="22">
        <f t="shared" si="3"/>
        <v>75.72684246</v>
      </c>
      <c r="P17" s="23">
        <f t="shared" si="4"/>
        <v>75.92968222</v>
      </c>
      <c r="Q17" s="24">
        <f t="shared" si="5"/>
        <v>356</v>
      </c>
    </row>
    <row r="18" ht="39.75" customHeight="1">
      <c r="A18" s="26">
        <v>12.0</v>
      </c>
      <c r="B18" s="27" t="s">
        <v>47</v>
      </c>
      <c r="C18" s="15">
        <v>3881.0</v>
      </c>
      <c r="D18" s="28">
        <f t="shared" si="1"/>
        <v>2827</v>
      </c>
      <c r="E18" s="28">
        <v>1388.0</v>
      </c>
      <c r="F18" s="28">
        <v>520.0</v>
      </c>
      <c r="G18" s="28">
        <v>336.0</v>
      </c>
      <c r="H18" s="28">
        <v>432.0</v>
      </c>
      <c r="I18" s="28">
        <v>55.0</v>
      </c>
      <c r="J18" s="28">
        <v>8.0</v>
      </c>
      <c r="K18" s="28">
        <v>64.0</v>
      </c>
      <c r="L18" s="28">
        <v>2.0</v>
      </c>
      <c r="M18" s="28">
        <f t="shared" si="2"/>
        <v>2805</v>
      </c>
      <c r="N18" s="28">
        <v>22.0</v>
      </c>
      <c r="O18" s="29">
        <f t="shared" si="3"/>
        <v>72.27518681</v>
      </c>
      <c r="P18" s="30">
        <f t="shared" si="4"/>
        <v>72.84205102</v>
      </c>
      <c r="Q18" s="31">
        <f t="shared" si="5"/>
        <v>1054</v>
      </c>
    </row>
    <row r="19" ht="39.75" customHeight="1">
      <c r="A19" s="32" t="s">
        <v>48</v>
      </c>
      <c r="B19" s="6"/>
      <c r="C19" s="24">
        <f t="shared" ref="C19:N19" si="6">SUM(C7:C18)</f>
        <v>42430</v>
      </c>
      <c r="D19" s="24">
        <f t="shared" si="6"/>
        <v>29375</v>
      </c>
      <c r="E19" s="24">
        <f t="shared" si="6"/>
        <v>13877</v>
      </c>
      <c r="F19" s="24">
        <f t="shared" si="6"/>
        <v>6382</v>
      </c>
      <c r="G19" s="24">
        <f t="shared" si="6"/>
        <v>3205</v>
      </c>
      <c r="H19" s="24">
        <f t="shared" si="6"/>
        <v>3566</v>
      </c>
      <c r="I19" s="24">
        <f t="shared" si="6"/>
        <v>1128</v>
      </c>
      <c r="J19" s="24">
        <f t="shared" si="6"/>
        <v>67</v>
      </c>
      <c r="K19" s="24">
        <f t="shared" si="6"/>
        <v>960</v>
      </c>
      <c r="L19" s="24">
        <f t="shared" si="6"/>
        <v>30</v>
      </c>
      <c r="M19" s="24">
        <f t="shared" si="6"/>
        <v>29215</v>
      </c>
      <c r="N19" s="24">
        <f t="shared" si="6"/>
        <v>160</v>
      </c>
      <c r="O19" s="22">
        <f t="shared" si="3"/>
        <v>68.85458402</v>
      </c>
      <c r="P19" s="23">
        <f t="shared" si="4"/>
        <v>69.2316757</v>
      </c>
      <c r="Q19" s="24">
        <f>SUM(Q7:Q18)</f>
        <v>13055</v>
      </c>
      <c r="R19" s="33"/>
      <c r="S19" s="33"/>
      <c r="T19" s="33"/>
      <c r="U19" s="33"/>
      <c r="V19" s="33"/>
      <c r="W19" s="33"/>
      <c r="X19" s="33"/>
      <c r="Y19" s="33"/>
      <c r="Z19" s="33"/>
    </row>
    <row r="20" ht="8.25" customHeight="1"/>
    <row r="21">
      <c r="A21" s="34" t="s">
        <v>49</v>
      </c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1">
    <mergeCell ref="O4:O5"/>
    <mergeCell ref="P4:P5"/>
    <mergeCell ref="B4:B5"/>
    <mergeCell ref="A19:B19"/>
    <mergeCell ref="C2:Q2"/>
    <mergeCell ref="A4:A5"/>
    <mergeCell ref="C4:C5"/>
    <mergeCell ref="D4:D5"/>
    <mergeCell ref="E4:M4"/>
    <mergeCell ref="N4:N5"/>
    <mergeCell ref="Q4:Q5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2025-10-29T16:36:55Z</dcterms:created>
  <dc:creator>Lenovo</dc:creator>
</cp:coreProperties>
</file>