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2" yWindow="540" windowWidth="22716" windowHeight="10788"/>
  </bookViews>
  <sheets>
    <sheet name="Sheet1" sheetId="1" r:id="rId1"/>
    <sheet name="Sheet2" sheetId="2" r:id="rId2"/>
    <sheet name="Sheet3" sheetId="3" r:id="rId3"/>
  </sheets>
  <calcPr calcId="144525"/>
  <extLst>
    <ext uri="GoogleSheetsCustomDataVersion2">
      <go:sheetsCustomData xmlns:go="http://customooxmlschemas.google.com/" r:id="rId7" roundtripDataChecksum="payRXgqqgycIQ+D9KRsEZ1GP0WS1LGp4C8sDFtizqWk="/>
    </ext>
  </extLst>
</workbook>
</file>

<file path=xl/calcChain.xml><?xml version="1.0" encoding="utf-8"?>
<calcChain xmlns="http://schemas.openxmlformats.org/spreadsheetml/2006/main">
  <c r="E23" i="1" l="1"/>
  <c r="F21" i="1" s="1"/>
  <c r="C23" i="1"/>
  <c r="D21" i="1" s="1"/>
  <c r="G22" i="1"/>
  <c r="G21" i="1"/>
  <c r="G20" i="1"/>
  <c r="D20" i="1"/>
  <c r="G19" i="1"/>
  <c r="G18" i="1"/>
  <c r="D18" i="1"/>
  <c r="G17" i="1"/>
  <c r="D17" i="1"/>
  <c r="G16" i="1"/>
  <c r="G15" i="1"/>
  <c r="D15" i="1"/>
  <c r="G14" i="1"/>
  <c r="D14" i="1"/>
  <c r="G13" i="1"/>
  <c r="G12" i="1"/>
  <c r="D12" i="1"/>
  <c r="G11" i="1"/>
  <c r="D11" i="1"/>
  <c r="G10" i="1"/>
  <c r="G9" i="1"/>
  <c r="D9" i="1"/>
  <c r="G8" i="1"/>
  <c r="G23" i="1" s="1"/>
  <c r="D8" i="1"/>
  <c r="G7" i="1"/>
  <c r="H20" i="1" l="1"/>
  <c r="H14" i="1"/>
  <c r="H17" i="1"/>
  <c r="H15" i="1"/>
  <c r="H16" i="1"/>
  <c r="H9" i="1"/>
  <c r="H10" i="1"/>
  <c r="H11" i="1"/>
  <c r="H18" i="1"/>
  <c r="H19" i="1"/>
  <c r="H12" i="1"/>
  <c r="H13" i="1"/>
  <c r="H21" i="1"/>
  <c r="H7" i="1"/>
  <c r="H22" i="1"/>
  <c r="F17" i="1"/>
  <c r="F14" i="1"/>
  <c r="H8" i="1"/>
  <c r="D7" i="1"/>
  <c r="F13" i="1"/>
  <c r="F11" i="1"/>
  <c r="F20" i="1"/>
  <c r="D10" i="1"/>
  <c r="D13" i="1"/>
  <c r="D16" i="1"/>
  <c r="D19" i="1"/>
  <c r="D22" i="1"/>
  <c r="F7" i="1"/>
  <c r="F10" i="1"/>
  <c r="F16" i="1"/>
  <c r="F19" i="1"/>
  <c r="F22" i="1"/>
  <c r="F8" i="1"/>
  <c r="F9" i="1"/>
  <c r="F12" i="1"/>
  <c r="F15" i="1"/>
  <c r="F18" i="1"/>
  <c r="D23" i="1" l="1"/>
  <c r="F23" i="1"/>
  <c r="H23" i="1"/>
</calcChain>
</file>

<file path=xl/sharedStrings.xml><?xml version="1.0" encoding="utf-8"?>
<sst xmlns="http://schemas.openxmlformats.org/spreadsheetml/2006/main" count="39" uniqueCount="35">
  <si>
    <t xml:space="preserve">Jumlah dan Persentase Penduduk Menurut Jenis Kelamin dan Kelompok Umur, 2024  </t>
  </si>
  <si>
    <t>No</t>
  </si>
  <si>
    <t>Kelompok Umur</t>
  </si>
  <si>
    <t>Laki-Laki (Jiwa)</t>
  </si>
  <si>
    <t>Perempuan (Jiwa)</t>
  </si>
  <si>
    <t>Laki-laki dan Perempuan</t>
  </si>
  <si>
    <t>Jumlah</t>
  </si>
  <si>
    <t>Persentase</t>
  </si>
  <si>
    <t>(1)</t>
  </si>
  <si>
    <t>(2)</t>
  </si>
  <si>
    <t>(3)</t>
  </si>
  <si>
    <t>(4)</t>
  </si>
  <si>
    <t>(5)</t>
  </si>
  <si>
    <t>(6)</t>
  </si>
  <si>
    <t>(7)</t>
  </si>
  <si>
    <t>(8)</t>
  </si>
  <si>
    <t>00-04</t>
  </si>
  <si>
    <t>05-09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</si>
  <si>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</si>
  <si>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</si>
  <si>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</si>
  <si>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</si>
  <si>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</si>
  <si>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</si>
  <si>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</si>
  <si>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</si>
  <si>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</si>
  <si>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</si>
  <si>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</si>
  <si>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</si>
  <si>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</si>
  <si>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&gt;75</t>
  </si>
  <si>
    <t>JUMLAH</t>
  </si>
  <si>
    <t>Sumber : Dinas Kependudukan dan Pencatatan Sipil Kabupaten Pasaman</t>
  </si>
  <si>
    <t>DKB Semester II (Diolah)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</si>
</sst>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"/>
  </numFmts>
  <fonts count="8" x14ac:knownFonts="1">
    <font>
      <sz val="11"/>
      <color theme="1"/>
      <name val="Calibri"/>
      <scheme val="minor"/>
    </font>
    <font>
      <b/>
      <sz val="12"/>
      <color theme="1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3" fontId="3" fillId="3" borderId="5" xfId="0" quotePrefix="1" applyNumberFormat="1" applyFont="1" applyFill="1" applyBorder="1" applyAlignment="1">
      <alignment horizontal="center" wrapText="1"/>
    </xf>
    <xf numFmtId="43" fontId="3" fillId="3" borderId="5" xfId="0" quotePrefix="1" applyNumberFormat="1" applyFont="1" applyFill="1" applyBorder="1" applyAlignment="1">
      <alignment horizontal="center" wrapText="1"/>
    </xf>
    <xf numFmtId="4" fontId="3" fillId="3" borderId="5" xfId="0" quotePrefix="1" applyNumberFormat="1" applyFont="1" applyFill="1" applyBorder="1" applyAlignment="1">
      <alignment horizontal="center" wrapText="1"/>
    </xf>
    <xf numFmtId="0" fontId="4" fillId="0" borderId="0" xfId="0" applyFont="1"/>
    <xf numFmtId="3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3" fontId="6" fillId="0" borderId="5" xfId="0" applyNumberFormat="1" applyFont="1" applyBorder="1" applyAlignment="1"/>
    <xf numFmtId="4" fontId="5" fillId="2" borderId="5" xfId="0" applyNumberFormat="1" applyFont="1" applyFill="1" applyBorder="1" applyAlignment="1">
      <alignment vertical="center"/>
    </xf>
    <xf numFmtId="3" fontId="5" fillId="2" borderId="5" xfId="0" applyNumberFormat="1" applyFont="1" applyFill="1" applyBorder="1" applyAlignment="1">
      <alignment vertical="center"/>
    </xf>
    <xf numFmtId="16" fontId="5" fillId="2" borderId="5" xfId="0" applyNumberFormat="1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vertical="center"/>
    </xf>
    <xf numFmtId="164" fontId="1" fillId="2" borderId="5" xfId="0" applyNumberFormat="1" applyFont="1" applyFill="1" applyBorder="1" applyAlignment="1">
      <alignment vertical="center"/>
    </xf>
    <xf numFmtId="165" fontId="1" fillId="2" borderId="5" xfId="0" applyNumberFormat="1" applyFont="1" applyFill="1" applyBorder="1" applyAlignment="1">
      <alignment vertical="center"/>
    </xf>
    <xf numFmtId="4" fontId="1" fillId="2" borderId="5" xfId="0" applyNumberFormat="1" applyFont="1" applyFill="1" applyBorder="1" applyAlignment="1">
      <alignment vertical="center"/>
    </xf>
    <xf numFmtId="3" fontId="1" fillId="2" borderId="5" xfId="0" applyNumberFormat="1" applyFont="1" applyFill="1" applyBorder="1" applyAlignment="1">
      <alignment vertical="center"/>
    </xf>
    <xf numFmtId="0" fontId="7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1" fillId="2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/>
    </xf>
    <xf numFmtId="0" fontId="7" fillId="0" borderId="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abSelected="1" topLeftCell="A15" workbookViewId="0">
      <selection activeCell="B28" sqref="B28"/>
    </sheetView>
  </sheetViews>
  <sheetFormatPr defaultColWidth="14.44140625" defaultRowHeight="15" customHeight="1" x14ac:dyDescent="0.3"/>
  <cols>
    <col min="1" max="1" width="4.88671875" customWidth="1"/>
    <col min="2" max="2" width="19.5546875" customWidth="1"/>
    <col min="3" max="3" width="13.109375" customWidth="1"/>
    <col min="4" max="4" width="13.6640625" customWidth="1"/>
    <col min="5" max="5" width="12.6640625" customWidth="1"/>
    <col min="6" max="6" width="13.33203125" customWidth="1"/>
    <col min="7" max="7" width="14.33203125" customWidth="1"/>
    <col min="8" max="8" width="17.33203125" customWidth="1"/>
    <col min="9" max="26" width="8" customWidth="1"/>
  </cols>
  <sheetData>
    <row r="1" spans="1:26" ht="14.25" customHeight="1" x14ac:dyDescent="0.3"/>
    <row r="2" spans="1:26" ht="15" customHeight="1" x14ac:dyDescent="0.3">
      <c r="A2" s="19" t="s">
        <v>0</v>
      </c>
      <c r="B2" s="20"/>
      <c r="C2" s="20"/>
      <c r="D2" s="20"/>
      <c r="E2" s="20"/>
      <c r="F2" s="20"/>
      <c r="G2" s="20"/>
      <c r="H2" s="20"/>
    </row>
    <row r="4" spans="1:26" ht="21.75" customHeight="1" x14ac:dyDescent="0.3">
      <c r="A4" s="21" t="s">
        <v>1</v>
      </c>
      <c r="B4" s="21" t="s">
        <v>2</v>
      </c>
      <c r="C4" s="23" t="s">
        <v>3</v>
      </c>
      <c r="D4" s="24"/>
      <c r="E4" s="23" t="s">
        <v>4</v>
      </c>
      <c r="F4" s="24"/>
      <c r="G4" s="26" t="s">
        <v>5</v>
      </c>
      <c r="H4" s="24"/>
    </row>
    <row r="5" spans="1:26" ht="18.75" customHeight="1" x14ac:dyDescent="0.3">
      <c r="A5" s="22"/>
      <c r="B5" s="22"/>
      <c r="C5" s="1" t="s">
        <v>6</v>
      </c>
      <c r="D5" s="2" t="s">
        <v>7</v>
      </c>
      <c r="E5" s="1" t="s">
        <v>6</v>
      </c>
      <c r="F5" s="2" t="s">
        <v>7</v>
      </c>
      <c r="G5" s="1" t="s">
        <v>6</v>
      </c>
      <c r="H5" s="2" t="s">
        <v>7</v>
      </c>
    </row>
    <row r="6" spans="1:26" ht="16.5" customHeight="1" x14ac:dyDescent="0.3">
      <c r="A6" s="3" t="s">
        <v>8</v>
      </c>
      <c r="B6" s="3" t="s">
        <v>9</v>
      </c>
      <c r="C6" s="3" t="s">
        <v>10</v>
      </c>
      <c r="D6" s="3" t="s">
        <v>11</v>
      </c>
      <c r="E6" s="3" t="s">
        <v>12</v>
      </c>
      <c r="F6" s="4" t="s">
        <v>13</v>
      </c>
      <c r="G6" s="3" t="s">
        <v>14</v>
      </c>
      <c r="H6" s="5" t="s">
        <v>15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customHeight="1" x14ac:dyDescent="0.3">
      <c r="A7" s="7">
        <v>1</v>
      </c>
      <c r="B7" s="8" t="s">
        <v>16</v>
      </c>
      <c r="C7" s="9">
        <v>0</v>
      </c>
      <c r="D7" s="10">
        <f>C7/C23*100</f>
        <v>0</v>
      </c>
      <c r="E7" s="9">
        <v>2</v>
      </c>
      <c r="F7" s="10">
        <f>E7/E23*100</f>
        <v>9.7618117922686452E-3</v>
      </c>
      <c r="G7" s="11">
        <f t="shared" ref="G7:G22" si="0">C7+E7</f>
        <v>2</v>
      </c>
      <c r="H7" s="10">
        <f>G7/G23*100</f>
        <v>2.1244051665533651E-3</v>
      </c>
    </row>
    <row r="8" spans="1:26" ht="26.25" customHeight="1" x14ac:dyDescent="0.3">
      <c r="A8" s="7">
        <v>2</v>
      </c>
      <c r="B8" s="12" t="s">
        <v>17</v>
      </c>
      <c r="C8" s="9">
        <v>2</v>
      </c>
      <c r="D8" s="10">
        <f>C8/C23*100</f>
        <v>2.7153252959704575E-3</v>
      </c>
      <c r="E8" s="9">
        <v>2</v>
      </c>
      <c r="F8" s="10">
        <f>E8/E23*100</f>
        <v>9.7618117922686452E-3</v>
      </c>
      <c r="G8" s="11">
        <f t="shared" si="0"/>
        <v>4</v>
      </c>
      <c r="H8" s="10">
        <f>G8/G23*100</f>
        <v>4.2488103331067301E-3</v>
      </c>
    </row>
    <row r="9" spans="1:26" ht="26.25" customHeight="1" x14ac:dyDescent="0.3">
      <c r="A9" s="7">
        <v>3</v>
      </c>
      <c r="B9" s="8" t="s">
        <v>18</v>
      </c>
      <c r="C9" s="9">
        <v>3</v>
      </c>
      <c r="D9" s="10">
        <f>C9/C23*100</f>
        <v>4.0729879439556863E-3</v>
      </c>
      <c r="E9" s="9">
        <v>7</v>
      </c>
      <c r="F9" s="10">
        <f>E9/E23*100</f>
        <v>3.4166341272940257E-2</v>
      </c>
      <c r="G9" s="11">
        <f t="shared" si="0"/>
        <v>10</v>
      </c>
      <c r="H9" s="10">
        <f>G9/G23*100</f>
        <v>1.0622025832766824E-2</v>
      </c>
    </row>
    <row r="10" spans="1:26" ht="26.25" customHeight="1" x14ac:dyDescent="0.3">
      <c r="A10" s="7">
        <v>4</v>
      </c>
      <c r="B10" s="8" t="s">
        <v>19</v>
      </c>
      <c r="C10" s="9">
        <v>64</v>
      </c>
      <c r="D10" s="10">
        <f>C10/C23*100</f>
        <v>8.6890409471054642E-2</v>
      </c>
      <c r="E10" s="9">
        <v>40</v>
      </c>
      <c r="F10" s="10">
        <f>E10/E23*100</f>
        <v>0.19523623584537289</v>
      </c>
      <c r="G10" s="11">
        <f t="shared" si="0"/>
        <v>104</v>
      </c>
      <c r="H10" s="10">
        <f>G10/G23*100</f>
        <v>0.11046906866077498</v>
      </c>
    </row>
    <row r="11" spans="1:26" ht="26.25" customHeight="1" x14ac:dyDescent="0.3">
      <c r="A11" s="7">
        <v>5</v>
      </c>
      <c r="B11" s="8" t="s">
        <v>20</v>
      </c>
      <c r="C11" s="9">
        <v>1178</v>
      </c>
      <c r="D11" s="10">
        <f>C11/C23*100</f>
        <v>1.5993265993265993</v>
      </c>
      <c r="E11" s="9">
        <v>249</v>
      </c>
      <c r="F11" s="10">
        <f>E11/E23*100</f>
        <v>1.2153455681374463</v>
      </c>
      <c r="G11" s="11">
        <f t="shared" si="0"/>
        <v>1427</v>
      </c>
      <c r="H11" s="10">
        <f>G11/G23*100</f>
        <v>1.515763086335826</v>
      </c>
    </row>
    <row r="12" spans="1:26" ht="26.25" customHeight="1" x14ac:dyDescent="0.3">
      <c r="A12" s="7">
        <v>6</v>
      </c>
      <c r="B12" s="8" t="s">
        <v>21</v>
      </c>
      <c r="C12" s="9">
        <v>5113</v>
      </c>
      <c r="D12" s="10">
        <f>C12/C23*100</f>
        <v>6.9417291191484738</v>
      </c>
      <c r="E12" s="9">
        <v>459</v>
      </c>
      <c r="F12" s="10">
        <f>E12/E23*100</f>
        <v>2.2403358063256542</v>
      </c>
      <c r="G12" s="11">
        <f t="shared" si="0"/>
        <v>5572</v>
      </c>
      <c r="H12" s="10">
        <f>G12/G23*100</f>
        <v>5.918592794017675</v>
      </c>
    </row>
    <row r="13" spans="1:26" ht="26.25" customHeight="1" x14ac:dyDescent="0.3">
      <c r="A13" s="7">
        <v>7</v>
      </c>
      <c r="B13" s="8" t="s">
        <v>22</v>
      </c>
      <c r="C13" s="9">
        <v>8130</v>
      </c>
      <c r="D13" s="10">
        <f>C13/C23*100</f>
        <v>11.037797328119908</v>
      </c>
      <c r="E13" s="9">
        <v>549</v>
      </c>
      <c r="F13" s="10">
        <f>E13/E23*100</f>
        <v>2.679617336977743</v>
      </c>
      <c r="G13" s="11">
        <f t="shared" si="0"/>
        <v>8679</v>
      </c>
      <c r="H13" s="10">
        <f>G13/G23*100</f>
        <v>9.2188562202583277</v>
      </c>
    </row>
    <row r="14" spans="1:26" ht="26.25" customHeight="1" x14ac:dyDescent="0.3">
      <c r="A14" s="7">
        <v>8</v>
      </c>
      <c r="B14" s="8" t="s">
        <v>23</v>
      </c>
      <c r="C14" s="9">
        <v>9715</v>
      </c>
      <c r="D14" s="10">
        <f>C14/C23*100</f>
        <v>13.189692625176496</v>
      </c>
      <c r="E14" s="9">
        <v>842</v>
      </c>
      <c r="F14" s="10">
        <f>E14/E23*100</f>
        <v>4.1097227645450998</v>
      </c>
      <c r="G14" s="11">
        <f t="shared" si="0"/>
        <v>10557</v>
      </c>
      <c r="H14" s="10">
        <f>G14/G23*100</f>
        <v>11.213672671651938</v>
      </c>
    </row>
    <row r="15" spans="1:26" ht="26.25" customHeight="1" x14ac:dyDescent="0.3">
      <c r="A15" s="7">
        <v>9</v>
      </c>
      <c r="B15" s="8" t="s">
        <v>24</v>
      </c>
      <c r="C15" s="9">
        <v>10946</v>
      </c>
      <c r="D15" s="10">
        <f>C15/C23*100</f>
        <v>14.860975344846313</v>
      </c>
      <c r="E15" s="9">
        <v>1187</v>
      </c>
      <c r="F15" s="10">
        <f>E15/E23*100</f>
        <v>5.7936352987114406</v>
      </c>
      <c r="G15" s="11">
        <f t="shared" si="0"/>
        <v>12133</v>
      </c>
      <c r="H15" s="10">
        <f>G15/G23*100</f>
        <v>12.887703942895989</v>
      </c>
    </row>
    <row r="16" spans="1:26" ht="26.25" customHeight="1" x14ac:dyDescent="0.3">
      <c r="A16" s="7">
        <v>10</v>
      </c>
      <c r="B16" s="8" t="s">
        <v>25</v>
      </c>
      <c r="C16" s="9">
        <v>9301</v>
      </c>
      <c r="D16" s="10">
        <f>C16/C23*100</f>
        <v>12.627620288910613</v>
      </c>
      <c r="E16" s="9">
        <v>1452</v>
      </c>
      <c r="F16" s="10">
        <f>E16/E23*100</f>
        <v>7.0870753611870372</v>
      </c>
      <c r="G16" s="11">
        <f t="shared" si="0"/>
        <v>10753</v>
      </c>
      <c r="H16" s="10">
        <f>G16/G23*100</f>
        <v>11.421864377974167</v>
      </c>
    </row>
    <row r="17" spans="1:8" ht="26.25" customHeight="1" x14ac:dyDescent="0.3">
      <c r="A17" s="7">
        <v>11</v>
      </c>
      <c r="B17" s="8" t="s">
        <v>26</v>
      </c>
      <c r="C17" s="9">
        <v>7683</v>
      </c>
      <c r="D17" s="10">
        <f>C17/C23*100</f>
        <v>10.430922124470511</v>
      </c>
      <c r="E17" s="9">
        <v>1775</v>
      </c>
      <c r="F17" s="10">
        <f>E17/E23*100</f>
        <v>8.6636079656384233</v>
      </c>
      <c r="G17" s="11">
        <f t="shared" si="0"/>
        <v>9458</v>
      </c>
      <c r="H17" s="10">
        <f>G17/G23*100</f>
        <v>10.046312032630864</v>
      </c>
    </row>
    <row r="18" spans="1:8" ht="26.25" customHeight="1" x14ac:dyDescent="0.3">
      <c r="A18" s="7">
        <v>12</v>
      </c>
      <c r="B18" s="8" t="s">
        <v>27</v>
      </c>
      <c r="C18" s="9">
        <v>6574</v>
      </c>
      <c r="D18" s="10">
        <f>C18/C23*100</f>
        <v>8.9252742478548939</v>
      </c>
      <c r="E18" s="9">
        <v>2274</v>
      </c>
      <c r="F18" s="10">
        <f>E18/E23*100</f>
        <v>11.09918000780945</v>
      </c>
      <c r="G18" s="11">
        <f t="shared" si="0"/>
        <v>8848</v>
      </c>
      <c r="H18" s="10">
        <f>G18/G23*100</f>
        <v>9.3983684568320882</v>
      </c>
    </row>
    <row r="19" spans="1:8" ht="26.25" customHeight="1" x14ac:dyDescent="0.3">
      <c r="A19" s="7">
        <v>13</v>
      </c>
      <c r="B19" s="8" t="s">
        <v>28</v>
      </c>
      <c r="C19" s="9">
        <v>5607</v>
      </c>
      <c r="D19" s="10">
        <f>C19/C23*100</f>
        <v>7.6124144672531768</v>
      </c>
      <c r="E19" s="9">
        <v>2882</v>
      </c>
      <c r="F19" s="10">
        <f>E19/E23*100</f>
        <v>14.066770792659117</v>
      </c>
      <c r="G19" s="11">
        <f t="shared" si="0"/>
        <v>8489</v>
      </c>
      <c r="H19" s="10">
        <f>G19/G23*100</f>
        <v>9.0170377294357582</v>
      </c>
    </row>
    <row r="20" spans="1:8" ht="26.25" customHeight="1" x14ac:dyDescent="0.3">
      <c r="A20" s="7">
        <v>14</v>
      </c>
      <c r="B20" s="8" t="s">
        <v>29</v>
      </c>
      <c r="C20" s="9">
        <v>4249</v>
      </c>
      <c r="D20" s="13">
        <f>C20/C23*100</f>
        <v>5.7687085912892364</v>
      </c>
      <c r="E20" s="9">
        <v>2990</v>
      </c>
      <c r="F20" s="10">
        <f>E20/E23*100</f>
        <v>14.593908629441623</v>
      </c>
      <c r="G20" s="11">
        <f t="shared" si="0"/>
        <v>7239</v>
      </c>
      <c r="H20" s="10">
        <f>G20/G23*100</f>
        <v>7.6892845003399044</v>
      </c>
    </row>
    <row r="21" spans="1:8" ht="26.25" customHeight="1" x14ac:dyDescent="0.3">
      <c r="A21" s="7">
        <v>15</v>
      </c>
      <c r="B21" s="8" t="s">
        <v>30</v>
      </c>
      <c r="C21" s="9">
        <v>2761</v>
      </c>
      <c r="D21" s="13">
        <f>C21/C23*100</f>
        <v>3.7485065710872165</v>
      </c>
      <c r="E21" s="9">
        <v>2460</v>
      </c>
      <c r="F21" s="10">
        <f>E21/E23*100</f>
        <v>12.007028504490433</v>
      </c>
      <c r="G21" s="11">
        <f t="shared" si="0"/>
        <v>5221</v>
      </c>
      <c r="H21" s="10">
        <f>G21/G23*100</f>
        <v>5.5457596872875596</v>
      </c>
    </row>
    <row r="22" spans="1:8" ht="26.25" customHeight="1" x14ac:dyDescent="0.3">
      <c r="A22" s="7">
        <v>16</v>
      </c>
      <c r="B22" s="8" t="s">
        <v>31</v>
      </c>
      <c r="C22" s="9">
        <v>2330</v>
      </c>
      <c r="D22" s="13">
        <f>C22/C23*100</f>
        <v>3.1633539698055824</v>
      </c>
      <c r="E22" s="9">
        <v>3318</v>
      </c>
      <c r="F22" s="10">
        <f>E22/E23*100</f>
        <v>16.194845763373682</v>
      </c>
      <c r="G22" s="11">
        <f t="shared" si="0"/>
        <v>5648</v>
      </c>
      <c r="H22" s="10">
        <f>G22/G23*100</f>
        <v>5.9993201903467028</v>
      </c>
    </row>
    <row r="23" spans="1:8" ht="26.25" customHeight="1" x14ac:dyDescent="0.3">
      <c r="A23" s="25" t="s">
        <v>32</v>
      </c>
      <c r="B23" s="24"/>
      <c r="C23" s="14">
        <f t="shared" ref="C23:H23" si="1">SUM(C7:C22)</f>
        <v>73656</v>
      </c>
      <c r="D23" s="14">
        <f t="shared" si="1"/>
        <v>100</v>
      </c>
      <c r="E23" s="15">
        <f t="shared" si="1"/>
        <v>20488</v>
      </c>
      <c r="F23" s="16">
        <f t="shared" si="1"/>
        <v>100</v>
      </c>
      <c r="G23" s="17">
        <f t="shared" si="1"/>
        <v>94144</v>
      </c>
      <c r="H23" s="16">
        <f t="shared" si="1"/>
        <v>100.00000000000001</v>
      </c>
    </row>
    <row r="24" spans="1:8" ht="13.2" customHeight="1" x14ac:dyDescent="0.3">
      <c r="A24" s="27" t="s">
        <v>34</v>
      </c>
      <c r="B24" s="27"/>
      <c r="C24" s="27"/>
      <c r="D24" s="27"/>
      <c r="E24" s="27"/>
    </row>
    <row r="25" spans="1:8" ht="14.25" customHeight="1" x14ac:dyDescent="0.3">
      <c r="A25" s="18" t="s">
        <v>33</v>
      </c>
    </row>
    <row r="26" spans="1:8" ht="14.25" customHeight="1" x14ac:dyDescent="0.3"/>
    <row r="27" spans="1:8" ht="14.25" customHeight="1" x14ac:dyDescent="0.3"/>
    <row r="28" spans="1:8" ht="14.25" customHeight="1" x14ac:dyDescent="0.3"/>
    <row r="29" spans="1:8" ht="14.25" customHeight="1" x14ac:dyDescent="0.3"/>
    <row r="30" spans="1:8" ht="14.25" customHeight="1" x14ac:dyDescent="0.3"/>
    <row r="31" spans="1:8" ht="14.25" customHeight="1" x14ac:dyDescent="0.3"/>
    <row r="32" spans="1:8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</sheetData>
  <mergeCells count="8">
    <mergeCell ref="A23:B23"/>
    <mergeCell ref="G4:H4"/>
    <mergeCell ref="A24:E24"/>
    <mergeCell ref="A2:H2"/>
    <mergeCell ref="A4:A5"/>
    <mergeCell ref="B4:B5"/>
    <mergeCell ref="C4:D4"/>
    <mergeCell ref="E4:F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4140625" defaultRowHeight="15" customHeight="1" x14ac:dyDescent="0.3"/>
  <cols>
    <col min="1" max="26" width="8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4140625" defaultRowHeight="15" customHeight="1" x14ac:dyDescent="0.3"/>
  <cols>
    <col min="1" max="26" width="8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2025-11-03T08:21:47Z</dcterms:created>
  <dcterms:modified xsi:type="dcterms:W3CDTF">2025-11-06T08:48:27Z</dcterms:modified>
</cp:coreProperties>
</file>